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ie365-my.sharepoint.com/personal/philippm48_univie_ac_at/Documents/Manuscript_ThomAlysis/ThomAlysis/"/>
    </mc:Choice>
  </mc:AlternateContent>
  <xr:revisionPtr revIDLastSave="2" documentId="13_ncr:1_{E10A2543-7B8D-436E-AB7A-C3980665089A}" xr6:coauthVersionLast="47" xr6:coauthVersionMax="47" xr10:uidLastSave="{26BF2EC5-59A8-45BF-88FC-ABD7FA91D9D2}"/>
  <bookViews>
    <workbookView xWindow="-120" yWindow="-120" windowWidth="29040" windowHeight="15720" activeTab="2" xr2:uid="{C2F2EFC5-17E4-4E60-AC00-66ED161EA2FA}"/>
  </bookViews>
  <sheets>
    <sheet name="PFBA" sheetId="3" r:id="rId1"/>
    <sheet name="PFBA_conc_off" sheetId="7" r:id="rId2"/>
    <sheet name="PFBA_lesspoints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7" l="1"/>
  <c r="D4" i="7"/>
  <c r="D5" i="7"/>
  <c r="D6" i="7"/>
  <c r="D7" i="7"/>
  <c r="D8" i="7"/>
  <c r="E8" i="7" s="1"/>
  <c r="D9" i="7"/>
  <c r="D10" i="7"/>
  <c r="D11" i="7"/>
  <c r="D12" i="7"/>
  <c r="D13" i="7"/>
  <c r="E13" i="7" s="1"/>
  <c r="D14" i="7"/>
  <c r="E14" i="7" s="1"/>
  <c r="D15" i="7"/>
  <c r="D16" i="7"/>
  <c r="D17" i="7"/>
  <c r="D18" i="7"/>
  <c r="D19" i="7"/>
  <c r="D20" i="7"/>
  <c r="D2" i="7"/>
  <c r="E4" i="7"/>
  <c r="C3" i="7"/>
  <c r="C4" i="7"/>
  <c r="C5" i="7"/>
  <c r="C6" i="7"/>
  <c r="C7" i="7"/>
  <c r="C8" i="7"/>
  <c r="C9" i="7"/>
  <c r="E9" i="7" s="1"/>
  <c r="C10" i="7"/>
  <c r="E10" i="7" s="1"/>
  <c r="C11" i="7"/>
  <c r="C12" i="7"/>
  <c r="C13" i="7"/>
  <c r="C14" i="7"/>
  <c r="C15" i="7"/>
  <c r="C16" i="7"/>
  <c r="C17" i="7"/>
  <c r="C18" i="7"/>
  <c r="C19" i="7"/>
  <c r="C20" i="7"/>
  <c r="C2" i="7"/>
  <c r="E2" i="7" s="1"/>
  <c r="E20" i="7"/>
  <c r="E19" i="7"/>
  <c r="E18" i="7"/>
  <c r="E17" i="7"/>
  <c r="E7" i="7"/>
  <c r="E6" i="7"/>
  <c r="E5" i="7"/>
  <c r="E3" i="7"/>
  <c r="E16" i="7" l="1"/>
  <c r="E15" i="7"/>
  <c r="E12" i="7"/>
  <c r="E11" i="7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E2" i="3"/>
</calcChain>
</file>

<file path=xl/sharedStrings.xml><?xml version="1.0" encoding="utf-8"?>
<sst xmlns="http://schemas.openxmlformats.org/spreadsheetml/2006/main" count="12" uniqueCount="4">
  <si>
    <t>t</t>
  </si>
  <si>
    <t>in</t>
  </si>
  <si>
    <t>out</t>
  </si>
  <si>
    <t>normiert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</si>
</sst>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8.130314960629921E-2"/>
          <c:y val="0.15700223713646533"/>
          <c:w val="0.87114129483814529"/>
          <c:h val="0.73061177755465134"/>
        </c:manualLayout>
      </c:layout>
      <c:scatterChart>
        <c:scatterStyle val="lineMarker"/>
        <c:varyColors val="0"/>
        <c:ser>
          <c:idx val="0"/>
          <c:order val="0"/>
          <c:tx>
            <c:strRef>
              <c:f>PFBA!$E$1</c:f>
              <c:strCache>
                <c:ptCount val="1"/>
                <c:pt idx="0">
                  <c:v>normiert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PFBA!$B$2:$B$43</c:f>
              <c:numCache>
                <c:formatCode>General</c:formatCode>
                <c:ptCount val="42"/>
                <c:pt idx="0" formatCode="0.00E+00">
                  <c:v>9.9999999999999995E-7</c:v>
                </c:pt>
                <c:pt idx="1">
                  <c:v>31.5</c:v>
                </c:pt>
                <c:pt idx="2">
                  <c:v>69.3</c:v>
                </c:pt>
                <c:pt idx="3">
                  <c:v>107.1</c:v>
                </c:pt>
                <c:pt idx="4">
                  <c:v>144.9</c:v>
                </c:pt>
                <c:pt idx="5">
                  <c:v>182.7</c:v>
                </c:pt>
                <c:pt idx="6">
                  <c:v>258.3</c:v>
                </c:pt>
                <c:pt idx="7">
                  <c:v>409.5</c:v>
                </c:pt>
                <c:pt idx="8">
                  <c:v>560.69999999999993</c:v>
                </c:pt>
                <c:pt idx="9">
                  <c:v>711.9</c:v>
                </c:pt>
                <c:pt idx="10">
                  <c:v>863.1</c:v>
                </c:pt>
                <c:pt idx="11">
                  <c:v>1014.3</c:v>
                </c:pt>
                <c:pt idx="12">
                  <c:v>1165.5</c:v>
                </c:pt>
                <c:pt idx="13">
                  <c:v>1316.7</c:v>
                </c:pt>
                <c:pt idx="14">
                  <c:v>1467.8999999999999</c:v>
                </c:pt>
                <c:pt idx="15">
                  <c:v>1619.1</c:v>
                </c:pt>
                <c:pt idx="16">
                  <c:v>1770.3</c:v>
                </c:pt>
                <c:pt idx="17">
                  <c:v>1921.5</c:v>
                </c:pt>
                <c:pt idx="18">
                  <c:v>2072.6999999999998</c:v>
                </c:pt>
              </c:numCache>
            </c:numRef>
          </c:xVal>
          <c:yVal>
            <c:numRef>
              <c:f>PFBA!$E$2:$E$43</c:f>
              <c:numCache>
                <c:formatCode>General</c:formatCode>
                <c:ptCount val="42"/>
                <c:pt idx="0">
                  <c:v>1.1494252873563218E-8</c:v>
                </c:pt>
                <c:pt idx="1">
                  <c:v>1.1494252873563218E-8</c:v>
                </c:pt>
                <c:pt idx="2">
                  <c:v>1.1494252873563218E-8</c:v>
                </c:pt>
                <c:pt idx="3">
                  <c:v>1.1494252873563218E-3</c:v>
                </c:pt>
                <c:pt idx="4">
                  <c:v>2.2988505747126436E-3</c:v>
                </c:pt>
                <c:pt idx="5">
                  <c:v>3.4482758620689655E-3</c:v>
                </c:pt>
                <c:pt idx="6">
                  <c:v>5.7471264367816091E-3</c:v>
                </c:pt>
                <c:pt idx="7">
                  <c:v>2.0689655172413793E-2</c:v>
                </c:pt>
                <c:pt idx="8">
                  <c:v>5.2873563218390804E-2</c:v>
                </c:pt>
                <c:pt idx="9">
                  <c:v>0.10574712643678161</c:v>
                </c:pt>
                <c:pt idx="10">
                  <c:v>0.1793103448275862</c:v>
                </c:pt>
                <c:pt idx="11">
                  <c:v>0.27356321839080461</c:v>
                </c:pt>
                <c:pt idx="12">
                  <c:v>0.51034482758620692</c:v>
                </c:pt>
                <c:pt idx="13">
                  <c:v>0.59418604651162787</c:v>
                </c:pt>
                <c:pt idx="14">
                  <c:v>0.73255813953488369</c:v>
                </c:pt>
                <c:pt idx="15">
                  <c:v>0.83720930232558144</c:v>
                </c:pt>
                <c:pt idx="16">
                  <c:v>0.94186046511627908</c:v>
                </c:pt>
                <c:pt idx="17">
                  <c:v>1.0232558139534884</c:v>
                </c:pt>
                <c:pt idx="18">
                  <c:v>1.0604651162790697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75E-4A8D-ACE5-CC5E0C8DA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0711151"/>
        <c:axId val="760712591"/>
      </c:scatterChart>
      <c:valAx>
        <c:axId val="7607111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60712591"/>
        <c:crosses val="autoZero"/>
        <c:crossBetween val="midCat"/>
      </c:valAx>
      <c:valAx>
        <c:axId val="760712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6071115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79375</xdr:colOff>
      <xdr:row>8</xdr:row>
      <xdr:rowOff>177800</xdr:rowOff>
    </xdr:from>
    <xdr:to>
      <xdr:col>13</xdr:col>
      <xdr:colOff>79375</xdr:colOff>
      <xdr:row>23</xdr:row>
      <xdr:rowOff>158750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C6F635F7-6666-35D6-EC2D-F33454A6D2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FEFAD-7C5E-423C-92BC-17FF0BECB0F9}">
  <dimension ref="A1:E20"/>
  <sheetViews>
    <sheetView workbookViewId="0">
      <selection sqref="A1:E20"/>
    </sheetView>
  </sheetViews>
  <sheetFormatPr baseColWidth="10" defaultRowHeight="15" x14ac:dyDescent="0.25"/>
  <sheetData>
    <row r="1" spans="1:5" x14ac:dyDescent="0.25">
      <c r="B1" t="s">
        <v>0</v>
      </c>
      <c r="C1" t="s">
        <v>1</v>
      </c>
      <c r="D1" t="s">
        <v>2</v>
      </c>
      <c r="E1" t="s">
        <v>3</v>
      </c>
    </row>
    <row r="2" spans="1:5" x14ac:dyDescent="0.25">
      <c r="A2">
        <v>1</v>
      </c>
      <c r="B2" s="1">
        <v>9.9999999999999995E-7</v>
      </c>
      <c r="C2">
        <v>87</v>
      </c>
      <c r="D2" s="1">
        <v>9.9999999999999995E-7</v>
      </c>
      <c r="E2">
        <f>D2/C2</f>
        <v>1.1494252873563218E-8</v>
      </c>
    </row>
    <row r="3" spans="1:5" x14ac:dyDescent="0.25">
      <c r="A3">
        <v>2</v>
      </c>
      <c r="B3">
        <v>31.5</v>
      </c>
      <c r="C3">
        <v>87</v>
      </c>
      <c r="D3" s="1">
        <v>9.9999999999999995E-7</v>
      </c>
      <c r="E3">
        <f t="shared" ref="E3:E20" si="0">D3/C3</f>
        <v>1.1494252873563218E-8</v>
      </c>
    </row>
    <row r="4" spans="1:5" x14ac:dyDescent="0.25">
      <c r="A4">
        <v>3</v>
      </c>
      <c r="B4">
        <v>69.3</v>
      </c>
      <c r="C4">
        <v>87</v>
      </c>
      <c r="D4" s="1">
        <v>9.9999999999999995E-7</v>
      </c>
      <c r="E4">
        <f t="shared" si="0"/>
        <v>1.1494252873563218E-8</v>
      </c>
    </row>
    <row r="5" spans="1:5" x14ac:dyDescent="0.25">
      <c r="A5">
        <v>4</v>
      </c>
      <c r="B5">
        <v>107.1</v>
      </c>
      <c r="C5">
        <v>87</v>
      </c>
      <c r="D5">
        <v>0.1</v>
      </c>
      <c r="E5">
        <f t="shared" si="0"/>
        <v>1.1494252873563218E-3</v>
      </c>
    </row>
    <row r="6" spans="1:5" x14ac:dyDescent="0.25">
      <c r="A6">
        <v>5</v>
      </c>
      <c r="B6">
        <v>144.9</v>
      </c>
      <c r="C6">
        <v>87</v>
      </c>
      <c r="D6">
        <v>0.2</v>
      </c>
      <c r="E6">
        <f t="shared" si="0"/>
        <v>2.2988505747126436E-3</v>
      </c>
    </row>
    <row r="7" spans="1:5" x14ac:dyDescent="0.25">
      <c r="A7">
        <v>6</v>
      </c>
      <c r="B7">
        <v>182.7</v>
      </c>
      <c r="C7">
        <v>87</v>
      </c>
      <c r="D7">
        <v>0.3</v>
      </c>
      <c r="E7">
        <f t="shared" si="0"/>
        <v>3.4482758620689655E-3</v>
      </c>
    </row>
    <row r="8" spans="1:5" x14ac:dyDescent="0.25">
      <c r="A8">
        <v>7</v>
      </c>
      <c r="B8">
        <v>258.3</v>
      </c>
      <c r="C8">
        <v>87</v>
      </c>
      <c r="D8">
        <v>0.5</v>
      </c>
      <c r="E8">
        <f t="shared" si="0"/>
        <v>5.7471264367816091E-3</v>
      </c>
    </row>
    <row r="9" spans="1:5" x14ac:dyDescent="0.25">
      <c r="A9">
        <v>9</v>
      </c>
      <c r="B9">
        <v>409.5</v>
      </c>
      <c r="C9">
        <v>87</v>
      </c>
      <c r="D9">
        <v>1.8</v>
      </c>
      <c r="E9">
        <f t="shared" si="0"/>
        <v>2.0689655172413793E-2</v>
      </c>
    </row>
    <row r="10" spans="1:5" x14ac:dyDescent="0.25">
      <c r="A10">
        <v>11</v>
      </c>
      <c r="B10">
        <v>560.69999999999993</v>
      </c>
      <c r="C10">
        <v>87</v>
      </c>
      <c r="D10">
        <v>4.5999999999999996</v>
      </c>
      <c r="E10">
        <f t="shared" si="0"/>
        <v>5.2873563218390804E-2</v>
      </c>
    </row>
    <row r="11" spans="1:5" x14ac:dyDescent="0.25">
      <c r="A11">
        <v>13</v>
      </c>
      <c r="B11">
        <v>711.9</v>
      </c>
      <c r="C11">
        <v>87</v>
      </c>
      <c r="D11">
        <v>9.1999999999999993</v>
      </c>
      <c r="E11">
        <f t="shared" si="0"/>
        <v>0.10574712643678161</v>
      </c>
    </row>
    <row r="12" spans="1:5" x14ac:dyDescent="0.25">
      <c r="A12">
        <v>15</v>
      </c>
      <c r="B12">
        <v>863.1</v>
      </c>
      <c r="C12">
        <v>87</v>
      </c>
      <c r="D12">
        <v>15.6</v>
      </c>
      <c r="E12">
        <f t="shared" si="0"/>
        <v>0.1793103448275862</v>
      </c>
    </row>
    <row r="13" spans="1:5" x14ac:dyDescent="0.25">
      <c r="A13">
        <v>17</v>
      </c>
      <c r="B13">
        <v>1014.3</v>
      </c>
      <c r="C13">
        <v>87</v>
      </c>
      <c r="D13">
        <v>23.8</v>
      </c>
      <c r="E13">
        <f t="shared" si="0"/>
        <v>0.27356321839080461</v>
      </c>
    </row>
    <row r="14" spans="1:5" x14ac:dyDescent="0.25">
      <c r="A14">
        <v>19</v>
      </c>
      <c r="B14">
        <v>1165.5</v>
      </c>
      <c r="C14">
        <v>87</v>
      </c>
      <c r="D14">
        <v>44.4</v>
      </c>
      <c r="E14">
        <f t="shared" si="0"/>
        <v>0.51034482758620692</v>
      </c>
    </row>
    <row r="15" spans="1:5" x14ac:dyDescent="0.25">
      <c r="A15">
        <v>21</v>
      </c>
      <c r="B15">
        <v>1316.7</v>
      </c>
      <c r="C15">
        <v>86</v>
      </c>
      <c r="D15">
        <v>51.1</v>
      </c>
      <c r="E15">
        <f t="shared" si="0"/>
        <v>0.59418604651162787</v>
      </c>
    </row>
    <row r="16" spans="1:5" x14ac:dyDescent="0.25">
      <c r="A16">
        <v>23</v>
      </c>
      <c r="B16">
        <v>1467.8999999999999</v>
      </c>
      <c r="C16">
        <v>86</v>
      </c>
      <c r="D16">
        <v>63</v>
      </c>
      <c r="E16">
        <f t="shared" si="0"/>
        <v>0.73255813953488369</v>
      </c>
    </row>
    <row r="17" spans="1:5" x14ac:dyDescent="0.25">
      <c r="A17">
        <v>25</v>
      </c>
      <c r="B17">
        <v>1619.1</v>
      </c>
      <c r="C17">
        <v>86</v>
      </c>
      <c r="D17">
        <v>72</v>
      </c>
      <c r="E17">
        <f t="shared" si="0"/>
        <v>0.83720930232558144</v>
      </c>
    </row>
    <row r="18" spans="1:5" x14ac:dyDescent="0.25">
      <c r="A18">
        <v>27</v>
      </c>
      <c r="B18">
        <v>1770.3</v>
      </c>
      <c r="C18">
        <v>86</v>
      </c>
      <c r="D18">
        <v>81</v>
      </c>
      <c r="E18">
        <f t="shared" si="0"/>
        <v>0.94186046511627908</v>
      </c>
    </row>
    <row r="19" spans="1:5" x14ac:dyDescent="0.25">
      <c r="A19">
        <v>29</v>
      </c>
      <c r="B19">
        <v>1921.5</v>
      </c>
      <c r="C19">
        <v>86</v>
      </c>
      <c r="D19">
        <v>88</v>
      </c>
      <c r="E19">
        <f t="shared" si="0"/>
        <v>1.0232558139534884</v>
      </c>
    </row>
    <row r="20" spans="1:5" x14ac:dyDescent="0.25">
      <c r="A20">
        <v>31</v>
      </c>
      <c r="B20">
        <v>2072.6999999999998</v>
      </c>
      <c r="C20">
        <v>86</v>
      </c>
      <c r="D20">
        <v>91.2</v>
      </c>
      <c r="E20">
        <f t="shared" si="0"/>
        <v>1.0604651162790697</v>
      </c>
    </row>
  </sheetData>
  <pageMargins left="0.7" right="0.7" top="0.78740157499999996" bottom="0.78740157499999996" header="0.3" footer="0.3"/>
  <pageSetup paperSize="0" orientation="portrait" horizontalDpi="0" verticalDpi="0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57FFF-3995-4EF5-BABD-F4C6A94A0582}">
  <dimension ref="A1:E20"/>
  <sheetViews>
    <sheetView workbookViewId="0">
      <selection activeCell="G17" sqref="G17"/>
    </sheetView>
  </sheetViews>
  <sheetFormatPr baseColWidth="10" defaultRowHeight="15" x14ac:dyDescent="0.25"/>
  <sheetData>
    <row r="1" spans="1:5" x14ac:dyDescent="0.25">
      <c r="B1" t="s">
        <v>0</v>
      </c>
      <c r="C1" t="s">
        <v>1</v>
      </c>
      <c r="D1" t="s">
        <v>2</v>
      </c>
      <c r="E1" t="s">
        <v>3</v>
      </c>
    </row>
    <row r="2" spans="1:5" x14ac:dyDescent="0.25">
      <c r="A2">
        <v>1</v>
      </c>
      <c r="B2" s="1">
        <v>9.9999999999999995E-7</v>
      </c>
      <c r="C2">
        <f>PFBA!C2*0.85</f>
        <v>73.95</v>
      </c>
      <c r="D2">
        <f>PFBA!D2*0.85</f>
        <v>8.4999999999999991E-7</v>
      </c>
      <c r="E2">
        <f>D2/C2</f>
        <v>1.1494252873563216E-8</v>
      </c>
    </row>
    <row r="3" spans="1:5" x14ac:dyDescent="0.25">
      <c r="A3">
        <v>2</v>
      </c>
      <c r="B3">
        <v>31.5</v>
      </c>
      <c r="C3">
        <f>PFBA!C3*0.85</f>
        <v>73.95</v>
      </c>
      <c r="D3">
        <f>PFBA!D3*0.85</f>
        <v>8.4999999999999991E-7</v>
      </c>
      <c r="E3">
        <f t="shared" ref="E3:E20" si="0">D3/C3</f>
        <v>1.1494252873563216E-8</v>
      </c>
    </row>
    <row r="4" spans="1:5" x14ac:dyDescent="0.25">
      <c r="A4">
        <v>3</v>
      </c>
      <c r="B4">
        <v>69.3</v>
      </c>
      <c r="C4">
        <f>PFBA!C4*0.85</f>
        <v>73.95</v>
      </c>
      <c r="D4">
        <f>PFBA!D4*0.85</f>
        <v>8.4999999999999991E-7</v>
      </c>
      <c r="E4">
        <f t="shared" si="0"/>
        <v>1.1494252873563216E-8</v>
      </c>
    </row>
    <row r="5" spans="1:5" x14ac:dyDescent="0.25">
      <c r="A5">
        <v>4</v>
      </c>
      <c r="B5">
        <v>107.1</v>
      </c>
      <c r="C5">
        <f>PFBA!C5*0.85</f>
        <v>73.95</v>
      </c>
      <c r="D5">
        <f>PFBA!D5*0.85</f>
        <v>8.5000000000000006E-2</v>
      </c>
      <c r="E5">
        <f t="shared" si="0"/>
        <v>1.1494252873563218E-3</v>
      </c>
    </row>
    <row r="6" spans="1:5" x14ac:dyDescent="0.25">
      <c r="A6">
        <v>5</v>
      </c>
      <c r="B6">
        <v>144.9</v>
      </c>
      <c r="C6">
        <f>PFBA!C6*0.85</f>
        <v>73.95</v>
      </c>
      <c r="D6">
        <f>PFBA!D6*0.85</f>
        <v>0.17</v>
      </c>
      <c r="E6">
        <f t="shared" si="0"/>
        <v>2.2988505747126436E-3</v>
      </c>
    </row>
    <row r="7" spans="1:5" x14ac:dyDescent="0.25">
      <c r="A7">
        <v>6</v>
      </c>
      <c r="B7">
        <v>182.7</v>
      </c>
      <c r="C7">
        <f>PFBA!C7*0.85</f>
        <v>73.95</v>
      </c>
      <c r="D7">
        <f>PFBA!D7*0.85</f>
        <v>0.255</v>
      </c>
      <c r="E7">
        <f t="shared" si="0"/>
        <v>3.4482758620689655E-3</v>
      </c>
    </row>
    <row r="8" spans="1:5" x14ac:dyDescent="0.25">
      <c r="A8">
        <v>7</v>
      </c>
      <c r="B8">
        <v>258.3</v>
      </c>
      <c r="C8">
        <f>PFBA!C8*0.85</f>
        <v>73.95</v>
      </c>
      <c r="D8">
        <f>PFBA!D8*0.85</f>
        <v>0.42499999999999999</v>
      </c>
      <c r="E8">
        <f t="shared" si="0"/>
        <v>5.7471264367816091E-3</v>
      </c>
    </row>
    <row r="9" spans="1:5" x14ac:dyDescent="0.25">
      <c r="A9">
        <v>9</v>
      </c>
      <c r="B9">
        <v>409.5</v>
      </c>
      <c r="C9">
        <f>PFBA!C9*0.85</f>
        <v>73.95</v>
      </c>
      <c r="D9">
        <f>PFBA!D9*0.85</f>
        <v>1.53</v>
      </c>
      <c r="E9">
        <f t="shared" si="0"/>
        <v>2.0689655172413793E-2</v>
      </c>
    </row>
    <row r="10" spans="1:5" x14ac:dyDescent="0.25">
      <c r="A10">
        <v>11</v>
      </c>
      <c r="B10">
        <v>560.69999999999993</v>
      </c>
      <c r="C10">
        <f>PFBA!C10*0.85</f>
        <v>73.95</v>
      </c>
      <c r="D10">
        <f>PFBA!D10*0.85</f>
        <v>3.9099999999999997</v>
      </c>
      <c r="E10">
        <f t="shared" si="0"/>
        <v>5.2873563218390797E-2</v>
      </c>
    </row>
    <row r="11" spans="1:5" x14ac:dyDescent="0.25">
      <c r="A11">
        <v>13</v>
      </c>
      <c r="B11">
        <v>711.9</v>
      </c>
      <c r="C11">
        <f>PFBA!C11*0.85</f>
        <v>73.95</v>
      </c>
      <c r="D11">
        <f>PFBA!D11*0.85</f>
        <v>7.8199999999999994</v>
      </c>
      <c r="E11">
        <f t="shared" si="0"/>
        <v>0.10574712643678159</v>
      </c>
    </row>
    <row r="12" spans="1:5" x14ac:dyDescent="0.25">
      <c r="A12">
        <v>15</v>
      </c>
      <c r="B12">
        <v>863.1</v>
      </c>
      <c r="C12">
        <f>PFBA!C12*0.85</f>
        <v>73.95</v>
      </c>
      <c r="D12">
        <f>PFBA!D12*0.85</f>
        <v>13.26</v>
      </c>
      <c r="E12">
        <f t="shared" si="0"/>
        <v>0.1793103448275862</v>
      </c>
    </row>
    <row r="13" spans="1:5" x14ac:dyDescent="0.25">
      <c r="A13">
        <v>17</v>
      </c>
      <c r="B13">
        <v>1014.3</v>
      </c>
      <c r="C13">
        <f>PFBA!C13*0.85</f>
        <v>73.95</v>
      </c>
      <c r="D13">
        <f>PFBA!D13*0.85</f>
        <v>20.23</v>
      </c>
      <c r="E13">
        <f t="shared" si="0"/>
        <v>0.27356321839080461</v>
      </c>
    </row>
    <row r="14" spans="1:5" x14ac:dyDescent="0.25">
      <c r="A14">
        <v>19</v>
      </c>
      <c r="B14">
        <v>1165.5</v>
      </c>
      <c r="C14">
        <f>PFBA!C14*0.85</f>
        <v>73.95</v>
      </c>
      <c r="D14">
        <f>PFBA!D14*0.85</f>
        <v>37.739999999999995</v>
      </c>
      <c r="E14">
        <f t="shared" si="0"/>
        <v>0.51034482758620681</v>
      </c>
    </row>
    <row r="15" spans="1:5" x14ac:dyDescent="0.25">
      <c r="A15">
        <v>21</v>
      </c>
      <c r="B15">
        <v>1316.7</v>
      </c>
      <c r="C15">
        <f>PFBA!C15*0.85</f>
        <v>73.099999999999994</v>
      </c>
      <c r="D15">
        <f>PFBA!D15*0.85</f>
        <v>43.435000000000002</v>
      </c>
      <c r="E15">
        <f t="shared" si="0"/>
        <v>0.59418604651162799</v>
      </c>
    </row>
    <row r="16" spans="1:5" x14ac:dyDescent="0.25">
      <c r="A16">
        <v>23</v>
      </c>
      <c r="B16">
        <v>1467.8999999999999</v>
      </c>
      <c r="C16">
        <f>PFBA!C16*0.85</f>
        <v>73.099999999999994</v>
      </c>
      <c r="D16">
        <f>PFBA!D16*0.85</f>
        <v>53.55</v>
      </c>
      <c r="E16">
        <f t="shared" si="0"/>
        <v>0.73255813953488369</v>
      </c>
    </row>
    <row r="17" spans="1:5" x14ac:dyDescent="0.25">
      <c r="A17">
        <v>25</v>
      </c>
      <c r="B17">
        <v>1619.1</v>
      </c>
      <c r="C17">
        <f>PFBA!C17*0.85</f>
        <v>73.099999999999994</v>
      </c>
      <c r="D17">
        <f>PFBA!D17*0.85</f>
        <v>61.199999999999996</v>
      </c>
      <c r="E17">
        <f t="shared" si="0"/>
        <v>0.83720930232558144</v>
      </c>
    </row>
    <row r="18" spans="1:5" x14ac:dyDescent="0.25">
      <c r="A18">
        <v>27</v>
      </c>
      <c r="B18">
        <v>1770.3</v>
      </c>
      <c r="C18">
        <f>PFBA!C18*0.85</f>
        <v>73.099999999999994</v>
      </c>
      <c r="D18">
        <f>PFBA!D18*0.85</f>
        <v>68.849999999999994</v>
      </c>
      <c r="E18">
        <f t="shared" si="0"/>
        <v>0.94186046511627908</v>
      </c>
    </row>
    <row r="19" spans="1:5" x14ac:dyDescent="0.25">
      <c r="A19">
        <v>29</v>
      </c>
      <c r="B19">
        <v>1921.5</v>
      </c>
      <c r="C19">
        <f>PFBA!C19*0.85</f>
        <v>73.099999999999994</v>
      </c>
      <c r="D19">
        <f>PFBA!D19*0.85</f>
        <v>74.8</v>
      </c>
      <c r="E19">
        <f t="shared" si="0"/>
        <v>1.0232558139534884</v>
      </c>
    </row>
    <row r="20" spans="1:5" x14ac:dyDescent="0.25">
      <c r="A20">
        <v>31</v>
      </c>
      <c r="B20">
        <v>2072.6999999999998</v>
      </c>
      <c r="C20">
        <f>PFBA!C20*0.85</f>
        <v>73.099999999999994</v>
      </c>
      <c r="D20">
        <f>PFBA!D20*0.85</f>
        <v>77.52</v>
      </c>
      <c r="E20">
        <f t="shared" si="0"/>
        <v>1.0604651162790697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C2F78-B76A-4681-B7F4-3D112239B19D}">
  <dimension ref="A1:E8"/>
  <sheetViews>
    <sheetView tabSelected="1" workbookViewId="0">
      <selection activeCell="H14" sqref="H14"/>
    </sheetView>
  </sheetViews>
  <sheetFormatPr baseColWidth="10" defaultRowHeight="15" x14ac:dyDescent="0.25"/>
  <sheetData>
    <row r="1" spans="1:5" x14ac:dyDescent="0.25">
      <c r="B1" t="s">
        <v>0</v>
      </c>
      <c r="C1" t="s">
        <v>1</v>
      </c>
      <c r="D1" t="s">
        <v>2</v>
      </c>
      <c r="E1" t="s">
        <v>3</v>
      </c>
    </row>
    <row r="2" spans="1:5" x14ac:dyDescent="0.25">
      <c r="A2">
        <v>1</v>
      </c>
      <c r="B2">
        <v>9.9999999999999995E-7</v>
      </c>
      <c r="C2">
        <v>87</v>
      </c>
      <c r="D2">
        <v>9.9999999999999995E-7</v>
      </c>
      <c r="E2">
        <v>1.1494252873563218E-8</v>
      </c>
    </row>
    <row r="3" spans="1:5" x14ac:dyDescent="0.25">
      <c r="A3">
        <v>4</v>
      </c>
      <c r="B3">
        <v>107.1</v>
      </c>
      <c r="C3">
        <v>87</v>
      </c>
      <c r="D3">
        <v>0.1</v>
      </c>
      <c r="E3">
        <v>1.1494252873563218E-3</v>
      </c>
    </row>
    <row r="4" spans="1:5" x14ac:dyDescent="0.25">
      <c r="A4">
        <v>7</v>
      </c>
      <c r="B4">
        <v>258.3</v>
      </c>
      <c r="C4">
        <v>87</v>
      </c>
      <c r="D4">
        <v>0.5</v>
      </c>
      <c r="E4">
        <v>5.7471264367816091E-3</v>
      </c>
    </row>
    <row r="5" spans="1:5" x14ac:dyDescent="0.25">
      <c r="A5">
        <v>13</v>
      </c>
      <c r="B5">
        <v>711.9</v>
      </c>
      <c r="C5">
        <v>87</v>
      </c>
      <c r="D5">
        <v>9.1999999999999993</v>
      </c>
      <c r="E5">
        <v>0.10574712643678161</v>
      </c>
    </row>
    <row r="6" spans="1:5" x14ac:dyDescent="0.25">
      <c r="A6">
        <v>19</v>
      </c>
      <c r="B6">
        <v>1165.5</v>
      </c>
      <c r="C6">
        <v>87</v>
      </c>
      <c r="D6">
        <v>44.4</v>
      </c>
      <c r="E6">
        <v>0.51034482758620692</v>
      </c>
    </row>
    <row r="7" spans="1:5" x14ac:dyDescent="0.25">
      <c r="A7">
        <v>25</v>
      </c>
      <c r="B7">
        <v>1619.1</v>
      </c>
      <c r="C7">
        <v>86</v>
      </c>
      <c r="D7">
        <v>72</v>
      </c>
      <c r="E7">
        <v>0.83720930232558144</v>
      </c>
    </row>
    <row r="8" spans="1:5" x14ac:dyDescent="0.25">
      <c r="A8">
        <v>31</v>
      </c>
      <c r="B8">
        <v>2072.6999999999998</v>
      </c>
      <c r="C8">
        <v>86</v>
      </c>
      <c r="D8">
        <v>91.2</v>
      </c>
      <c r="E8">
        <v>1.0604651162790697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PFBA</vt:lpstr>
      <vt:lpstr>PFBA_conc_off</vt:lpstr>
      <vt:lpstr>PFBA_lesspoints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m97q7pbd0v@univie.onmicrosoft.com</dc:creator>
  <cp:lastModifiedBy>Philipp Martin</cp:lastModifiedBy>
  <dcterms:created xsi:type="dcterms:W3CDTF">2025-08-28T07:57:20Z</dcterms:created>
  <dcterms:modified xsi:type="dcterms:W3CDTF">2026-04-19T16:10:20Z</dcterms:modified>
</cp:coreProperties>
</file>